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EAA" sheetId="1" r:id="rId1"/>
  </sheets>
  <externalReferences>
    <externalReference r:id="rId2"/>
  </externalReferences>
  <definedNames>
    <definedName name="AllottedFunds">#REF!</definedName>
    <definedName name="_xlnm.Print_Area" localSheetId="0">EAA!$A$1:$J$43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 localSheetId="0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G30" i="1" l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H20" i="1" s="1"/>
  <c r="H17" i="1" s="1"/>
  <c r="F23" i="1"/>
  <c r="G22" i="1"/>
  <c r="G21" i="1" s="1"/>
  <c r="F22" i="1"/>
  <c r="H21" i="1"/>
  <c r="F21" i="1"/>
  <c r="E21" i="1"/>
  <c r="D21" i="1"/>
  <c r="C21" i="1"/>
  <c r="F20" i="1"/>
  <c r="G20" i="1" s="1"/>
  <c r="F19" i="1"/>
  <c r="G19" i="1" s="1"/>
  <c r="H16" i="1" s="1"/>
  <c r="F18" i="1"/>
  <c r="G18" i="1" s="1"/>
  <c r="G17" i="1"/>
  <c r="H14" i="1" s="1"/>
  <c r="F17" i="1"/>
  <c r="F16" i="1"/>
  <c r="G16" i="1" s="1"/>
  <c r="H13" i="1" s="1"/>
  <c r="F15" i="1"/>
  <c r="G15" i="1" s="1"/>
  <c r="G14" i="1"/>
  <c r="F14" i="1"/>
  <c r="E13" i="1"/>
  <c r="D13" i="1"/>
  <c r="D12" i="1" s="1"/>
  <c r="C13" i="1"/>
  <c r="E12" i="1"/>
  <c r="C12" i="1"/>
  <c r="B8" i="1"/>
  <c r="G13" i="1" l="1"/>
  <c r="G12" i="1" s="1"/>
  <c r="F13" i="1"/>
  <c r="F12" i="1" s="1"/>
</calcChain>
</file>

<file path=xl/sharedStrings.xml><?xml version="1.0" encoding="utf-8"?>
<sst xmlns="http://schemas.openxmlformats.org/spreadsheetml/2006/main" count="29" uniqueCount="29">
  <si>
    <t>GOBIERNO DEL ESTADO LIBRE Y SOBERANO DE QUINTANA ROO</t>
  </si>
  <si>
    <t>ESTADO ANALÍTICO DEL ACTIVO</t>
  </si>
  <si>
    <t>(Miles de pesos)</t>
  </si>
  <si>
    <t>Concepto</t>
  </si>
  <si>
    <t xml:space="preserve">Saldo Inicial 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</si>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</sst>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;[Red]#,##0"/>
    <numFmt numFmtId="167" formatCode="#,##0_ ;\-#,##0\ "/>
    <numFmt numFmtId="168" formatCode="0.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sz val="9"/>
      <color theme="1"/>
      <name val="Arial Narrow"/>
      <family val="2"/>
    </font>
    <font>
      <sz val="8"/>
      <color theme="0"/>
      <name val="Arial Narrow"/>
      <family val="2"/>
    </font>
    <font>
      <sz val="9"/>
      <color theme="0"/>
      <name val="Arial Narrow"/>
      <family val="2"/>
    </font>
    <font>
      <sz val="9"/>
      <name val="Eras Demi ITC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3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74">
    <xf numFmtId="164" fontId="0" fillId="0" borderId="0"/>
    <xf numFmtId="164" fontId="6" fillId="0" borderId="0"/>
    <xf numFmtId="165" fontId="11" fillId="0" borderId="0"/>
    <xf numFmtId="164" fontId="12" fillId="4" borderId="0" applyNumberFormat="0" applyBorder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3" fillId="5" borderId="8" applyNumberFormat="0" applyAlignment="0" applyProtection="0"/>
    <xf numFmtId="164" fontId="14" fillId="6" borderId="9" applyNumberFormat="0" applyAlignment="0" applyProtection="0"/>
    <xf numFmtId="164" fontId="15" fillId="0" borderId="10" applyNumberFormat="0" applyFill="0" applyAlignment="0" applyProtection="0"/>
    <xf numFmtId="43" fontId="11" fillId="0" borderId="0" applyFont="0" applyFill="0" applyBorder="0" applyAlignment="0" applyProtection="0"/>
    <xf numFmtId="164" fontId="16" fillId="0" borderId="0" applyNumberFormat="0" applyFill="0" applyBorder="0" applyAlignment="0" applyProtection="0"/>
    <xf numFmtId="164" fontId="17" fillId="7" borderId="0" applyNumberFormat="0" applyBorder="0" applyAlignment="0" applyProtection="0"/>
    <xf numFmtId="164" fontId="17" fillId="8" borderId="0" applyNumberFormat="0" applyBorder="0" applyAlignment="0" applyProtection="0"/>
    <xf numFmtId="164" fontId="17" fillId="9" borderId="0" applyNumberFormat="0" applyBorder="0" applyAlignment="0" applyProtection="0"/>
    <xf numFmtId="164" fontId="18" fillId="10" borderId="0" applyNumberFormat="0" applyBorder="0" applyAlignment="0" applyProtection="0"/>
    <xf numFmtId="164" fontId="18" fillId="10" borderId="0" applyNumberFormat="0" applyBorder="0" applyAlignment="0" applyProtection="0"/>
    <xf numFmtId="164" fontId="19" fillId="11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8" fillId="13" borderId="0" applyNumberFormat="0" applyBorder="0" applyAlignment="0" applyProtection="0"/>
    <xf numFmtId="164" fontId="18" fillId="14" borderId="0" applyNumberFormat="0" applyBorder="0" applyAlignment="0" applyProtection="0"/>
    <xf numFmtId="164" fontId="19" fillId="6" borderId="0" applyNumberFormat="0" applyBorder="0" applyAlignment="0" applyProtection="0"/>
    <xf numFmtId="164" fontId="19" fillId="15" borderId="0" applyNumberFormat="0" applyBorder="0" applyAlignment="0" applyProtection="0"/>
    <xf numFmtId="164" fontId="19" fillId="15" borderId="0" applyNumberFormat="0" applyBorder="0" applyAlignment="0" applyProtection="0"/>
    <xf numFmtId="164" fontId="19" fillId="15" borderId="0" applyNumberFormat="0" applyBorder="0" applyAlignment="0" applyProtection="0"/>
    <xf numFmtId="164" fontId="19" fillId="15" borderId="0" applyNumberFormat="0" applyBorder="0" applyAlignment="0" applyProtection="0"/>
    <xf numFmtId="164" fontId="19" fillId="15" borderId="0" applyNumberFormat="0" applyBorder="0" applyAlignment="0" applyProtection="0"/>
    <xf numFmtId="164" fontId="19" fillId="15" borderId="0" applyNumberFormat="0" applyBorder="0" applyAlignment="0" applyProtection="0"/>
    <xf numFmtId="164" fontId="18" fillId="13" borderId="0" applyNumberFormat="0" applyBorder="0" applyAlignment="0" applyProtection="0"/>
    <xf numFmtId="164" fontId="18" fillId="4" borderId="0" applyNumberFormat="0" applyBorder="0" applyAlignment="0" applyProtection="0"/>
    <xf numFmtId="164" fontId="19" fillId="14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8" fillId="10" borderId="0" applyNumberFormat="0" applyBorder="0" applyAlignment="0" applyProtection="0"/>
    <xf numFmtId="164" fontId="18" fillId="14" borderId="0" applyNumberFormat="0" applyBorder="0" applyAlignment="0" applyProtection="0"/>
    <xf numFmtId="164" fontId="19" fillId="14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9" fillId="12" borderId="0" applyNumberFormat="0" applyBorder="0" applyAlignment="0" applyProtection="0"/>
    <xf numFmtId="164" fontId="18" fillId="16" borderId="0" applyNumberFormat="0" applyBorder="0" applyAlignment="0" applyProtection="0"/>
    <xf numFmtId="164" fontId="18" fillId="10" borderId="0" applyNumberFormat="0" applyBorder="0" applyAlignment="0" applyProtection="0"/>
    <xf numFmtId="164" fontId="19" fillId="11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9" fillId="17" borderId="0" applyNumberFormat="0" applyBorder="0" applyAlignment="0" applyProtection="0"/>
    <xf numFmtId="164" fontId="18" fillId="13" borderId="0" applyNumberFormat="0" applyBorder="0" applyAlignment="0" applyProtection="0"/>
    <xf numFmtId="164" fontId="18" fillId="18" borderId="0" applyNumberFormat="0" applyBorder="0" applyAlignment="0" applyProtection="0"/>
    <xf numFmtId="164" fontId="19" fillId="18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19" fillId="19" borderId="0" applyNumberFormat="0" applyBorder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20" fillId="18" borderId="8" applyNumberFormat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NumberFormat="0" applyFill="0" applyBorder="0" applyAlignment="0" applyProtection="0">
      <alignment vertical="top"/>
      <protection locked="0"/>
    </xf>
    <xf numFmtId="164" fontId="22" fillId="20" borderId="0" applyNumberFormat="0" applyBorder="0" applyAlignment="0" applyProtection="0"/>
    <xf numFmtId="166" fontId="1" fillId="0" borderId="0" applyFont="0" applyFill="0" applyBorder="0" applyAlignment="0" applyProtection="0"/>
    <xf numFmtId="8" fontId="11" fillId="0" borderId="0" applyFont="0" applyFill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6" fillId="21" borderId="0" applyNumberFormat="0" applyBorder="0" applyAlignment="0" applyProtection="0"/>
    <xf numFmtId="164" fontId="1" fillId="0" borderId="0"/>
    <xf numFmtId="164" fontId="27" fillId="0" borderId="0"/>
    <xf numFmtId="164" fontId="11" fillId="0" borderId="0"/>
    <xf numFmtId="164" fontId="28" fillId="0" borderId="0"/>
    <xf numFmtId="164" fontId="28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1" fillId="0" borderId="0"/>
    <xf numFmtId="164" fontId="24" fillId="0" borderId="0">
      <alignment vertical="top"/>
    </xf>
    <xf numFmtId="164" fontId="11" fillId="0" borderId="0"/>
    <xf numFmtId="0" fontId="11" fillId="0" borderId="0"/>
    <xf numFmtId="164" fontId="11" fillId="0" borderId="0"/>
    <xf numFmtId="164" fontId="29" fillId="0" borderId="0"/>
    <xf numFmtId="0" fontId="24" fillId="0" borderId="0">
      <alignment vertical="top"/>
    </xf>
    <xf numFmtId="164" fontId="11" fillId="0" borderId="0"/>
    <xf numFmtId="0" fontId="1" fillId="0" borderId="0"/>
    <xf numFmtId="0" fontId="1" fillId="0" borderId="0"/>
    <xf numFmtId="0" fontId="1" fillId="0" borderId="0"/>
    <xf numFmtId="164" fontId="11" fillId="0" borderId="0"/>
    <xf numFmtId="164" fontId="24" fillId="0" borderId="0"/>
    <xf numFmtId="164" fontId="1" fillId="0" borderId="0"/>
    <xf numFmtId="164" fontId="11" fillId="0" borderId="0"/>
    <xf numFmtId="0" fontId="11" fillId="0" borderId="0"/>
    <xf numFmtId="0" fontId="30" fillId="0" borderId="0">
      <alignment vertical="center"/>
    </xf>
    <xf numFmtId="164" fontId="28" fillId="0" borderId="0"/>
    <xf numFmtId="164" fontId="1" fillId="0" borderId="0"/>
    <xf numFmtId="164" fontId="28" fillId="0" borderId="0"/>
    <xf numFmtId="164" fontId="1" fillId="0" borderId="0"/>
    <xf numFmtId="164" fontId="28" fillId="0" borderId="0"/>
    <xf numFmtId="164" fontId="28" fillId="0" borderId="0"/>
    <xf numFmtId="164" fontId="11" fillId="0" borderId="0"/>
    <xf numFmtId="164" fontId="1" fillId="0" borderId="0"/>
    <xf numFmtId="0" fontId="11" fillId="0" borderId="0"/>
    <xf numFmtId="164" fontId="24" fillId="0" borderId="0">
      <alignment vertical="top"/>
    </xf>
    <xf numFmtId="164" fontId="31" fillId="0" borderId="0"/>
    <xf numFmtId="164" fontId="24" fillId="0" borderId="0">
      <alignment vertical="top"/>
    </xf>
    <xf numFmtId="164" fontId="1" fillId="0" borderId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164" fontId="11" fillId="13" borderId="11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13" fontId="11" fillId="0" borderId="0" applyFont="0" applyFill="0" applyProtection="0"/>
    <xf numFmtId="164" fontId="11" fillId="0" borderId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2" fillId="5" borderId="12" applyNumberFormat="0" applyAlignment="0" applyProtection="0"/>
    <xf numFmtId="164" fontId="33" fillId="0" borderId="0" applyNumberFormat="0" applyFill="0" applyBorder="0" applyAlignment="0" applyProtection="0"/>
    <xf numFmtId="164" fontId="34" fillId="0" borderId="13" applyNumberFormat="0" applyFill="0" applyAlignment="0" applyProtection="0"/>
    <xf numFmtId="0" fontId="35" fillId="22" borderId="0" applyNumberFormat="0" applyProtection="0">
      <alignment vertical="center"/>
    </xf>
    <xf numFmtId="164" fontId="36" fillId="0" borderId="14" applyNumberFormat="0" applyFill="0" applyAlignment="0" applyProtection="0"/>
    <xf numFmtId="164" fontId="16" fillId="0" borderId="15" applyNumberFormat="0" applyFill="0" applyAlignment="0" applyProtection="0"/>
    <xf numFmtId="164" fontId="37" fillId="0" borderId="0" applyNumberFormat="0" applyFill="0" applyBorder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  <xf numFmtId="164" fontId="17" fillId="0" borderId="16" applyNumberFormat="0" applyFill="0" applyAlignment="0" applyProtection="0"/>
  </cellStyleXfs>
  <cellXfs count="21">
    <xf numFmtId="164" fontId="0" fillId="0" borderId="0" xfId="0"/>
    <xf numFmtId="164" fontId="2" fillId="2" borderId="0" xfId="0" applyFont="1" applyFill="1" applyBorder="1" applyAlignment="1">
      <alignment horizontal="center"/>
    </xf>
    <xf numFmtId="164" fontId="3" fillId="0" borderId="0" xfId="0" applyFont="1" applyBorder="1"/>
    <xf numFmtId="164" fontId="4" fillId="2" borderId="0" xfId="0" applyFont="1" applyFill="1" applyBorder="1" applyAlignment="1">
      <alignment horizontal="center"/>
    </xf>
    <xf numFmtId="164" fontId="5" fillId="0" borderId="0" xfId="0" applyFont="1" applyBorder="1"/>
    <xf numFmtId="164" fontId="4" fillId="2" borderId="1" xfId="0" applyFont="1" applyFill="1" applyBorder="1" applyAlignment="1">
      <alignment horizontal="center"/>
    </xf>
    <xf numFmtId="164" fontId="7" fillId="3" borderId="2" xfId="1" applyFont="1" applyFill="1" applyBorder="1" applyAlignment="1">
      <alignment horizontal="center" vertical="center" wrapText="1"/>
    </xf>
    <xf numFmtId="4" fontId="3" fillId="0" borderId="0" xfId="0" applyNumberFormat="1" applyFont="1" applyBorder="1"/>
    <xf numFmtId="164" fontId="7" fillId="3" borderId="3" xfId="1" applyFont="1" applyFill="1" applyBorder="1" applyAlignment="1">
      <alignment horizontal="center" vertical="center" wrapText="1"/>
    </xf>
    <xf numFmtId="164" fontId="8" fillId="0" borderId="4" xfId="0" applyFont="1" applyFill="1" applyBorder="1" applyAlignment="1">
      <alignment horizontal="left" wrapText="1" indent="1"/>
    </xf>
    <xf numFmtId="3" fontId="9" fillId="0" borderId="0" xfId="0" applyNumberFormat="1" applyFont="1" applyBorder="1" applyAlignment="1">
      <alignment horizontal="right" indent="1"/>
    </xf>
    <xf numFmtId="164" fontId="9" fillId="0" borderId="0" xfId="0" applyFont="1" applyFill="1" applyBorder="1" applyAlignment="1">
      <alignment horizontal="left" vertical="center" wrapText="1" indent="1"/>
    </xf>
    <xf numFmtId="164" fontId="3" fillId="0" borderId="5" xfId="0" applyFont="1" applyFill="1" applyBorder="1" applyAlignment="1">
      <alignment horizontal="left" vertical="center" wrapText="1" indent="2"/>
    </xf>
    <xf numFmtId="3" fontId="3" fillId="0" borderId="0" xfId="0" applyNumberFormat="1" applyFont="1" applyBorder="1" applyAlignment="1">
      <alignment horizontal="right" indent="1"/>
    </xf>
    <xf numFmtId="164" fontId="3" fillId="0" borderId="6" xfId="0" applyFont="1" applyFill="1" applyBorder="1" applyAlignment="1">
      <alignment horizontal="left" vertical="center" wrapText="1" indent="2"/>
    </xf>
    <xf numFmtId="3" fontId="3" fillId="0" borderId="7" xfId="0" applyNumberFormat="1" applyFont="1" applyBorder="1" applyAlignment="1">
      <alignment horizontal="right" indent="1"/>
    </xf>
    <xf numFmtId="164" fontId="10" fillId="0" borderId="0" xfId="0" applyFont="1" applyBorder="1" applyAlignment="1">
      <alignment horizontal="left"/>
    </xf>
    <xf numFmtId="164" fontId="10" fillId="0" borderId="0" xfId="0" applyFont="1" applyBorder="1"/>
    <xf numFmtId="4" fontId="10" fillId="0" borderId="0" xfId="0" applyNumberFormat="1" applyFont="1" applyBorder="1"/>
    <xf numFmtId="4" fontId="10" fillId="0" borderId="0" xfId="0" applyNumberFormat="1" applyFont="1" applyFill="1" applyBorder="1"/>
    <xf numFmtId="164" fontId="10" fillId="0" borderId="0" xfId="0" applyFont="1" applyFill="1" applyBorder="1"/>
  </cellXfs>
  <cellStyles count="174">
    <cellStyle name="=C:\WINNT\SYSTEM32\COMMAND.COM" xfId="2"/>
    <cellStyle name="Buena 2" xfId="3"/>
    <cellStyle name="Cálculo 2" xfId="4"/>
    <cellStyle name="Cálculo 2 2" xfId="5"/>
    <cellStyle name="Cálculo 2 3" xfId="6"/>
    <cellStyle name="Cálculo 2 4" xfId="7"/>
    <cellStyle name="Cálculo 2 5" xfId="8"/>
    <cellStyle name="Cálculo 2 6" xfId="9"/>
    <cellStyle name="Celda de comprobación 2" xfId="10"/>
    <cellStyle name="Celda vinculada 2" xfId="11"/>
    <cellStyle name="Coma 2" xfId="12"/>
    <cellStyle name="Encabezado 4 2" xfId="13"/>
    <cellStyle name="Énfasis 1" xfId="14"/>
    <cellStyle name="Énfasis 2" xfId="15"/>
    <cellStyle name="Énfasis 3" xfId="16"/>
    <cellStyle name="Énfasis1 - 20%" xfId="17"/>
    <cellStyle name="Énfasis1 - 40%" xfId="18"/>
    <cellStyle name="Énfasis1 - 60%" xfId="19"/>
    <cellStyle name="Énfasis1 2" xfId="20"/>
    <cellStyle name="Énfasis1 3" xfId="21"/>
    <cellStyle name="Énfasis1 4" xfId="22"/>
    <cellStyle name="Énfasis1 5" xfId="23"/>
    <cellStyle name="Énfasis1 6" xfId="24"/>
    <cellStyle name="Énfasis1 7" xfId="25"/>
    <cellStyle name="Énfasis2 - 20%" xfId="26"/>
    <cellStyle name="Énfasis2 - 40%" xfId="27"/>
    <cellStyle name="Énfasis2 - 60%" xfId="28"/>
    <cellStyle name="Énfasis2 2" xfId="29"/>
    <cellStyle name="Énfasis2 3" xfId="30"/>
    <cellStyle name="Énfasis2 4" xfId="31"/>
    <cellStyle name="Énfasis2 5" xfId="32"/>
    <cellStyle name="Énfasis2 6" xfId="33"/>
    <cellStyle name="Énfasis2 7" xfId="34"/>
    <cellStyle name="Énfasis3 - 20%" xfId="35"/>
    <cellStyle name="Énfasis3 - 40%" xfId="36"/>
    <cellStyle name="Énfasis3 - 60%" xfId="37"/>
    <cellStyle name="Énfasis3 2" xfId="38"/>
    <cellStyle name="Énfasis3 3" xfId="39"/>
    <cellStyle name="Énfasis3 4" xfId="40"/>
    <cellStyle name="Énfasis3 5" xfId="41"/>
    <cellStyle name="Énfasis3 6" xfId="42"/>
    <cellStyle name="Énfasis3 7" xfId="43"/>
    <cellStyle name="Énfasis4 - 20%" xfId="44"/>
    <cellStyle name="Énfasis4 - 40%" xfId="45"/>
    <cellStyle name="Énfasis4 - 60%" xfId="46"/>
    <cellStyle name="Énfasis4 2" xfId="47"/>
    <cellStyle name="Énfasis4 3" xfId="48"/>
    <cellStyle name="Énfasis4 4" xfId="49"/>
    <cellStyle name="Énfasis4 5" xfId="50"/>
    <cellStyle name="Énfasis4 6" xfId="51"/>
    <cellStyle name="Énfasis4 7" xfId="52"/>
    <cellStyle name="Énfasis5 - 20%" xfId="53"/>
    <cellStyle name="Énfasis5 - 40%" xfId="54"/>
    <cellStyle name="Énfasis5 - 60%" xfId="55"/>
    <cellStyle name="Énfasis5 2" xfId="56"/>
    <cellStyle name="Énfasis5 3" xfId="57"/>
    <cellStyle name="Énfasis5 4" xfId="58"/>
    <cellStyle name="Énfasis5 5" xfId="59"/>
    <cellStyle name="Énfasis5 6" xfId="60"/>
    <cellStyle name="Énfasis5 7" xfId="61"/>
    <cellStyle name="Énfasis6 - 20%" xfId="62"/>
    <cellStyle name="Énfasis6 - 40%" xfId="63"/>
    <cellStyle name="Énfasis6 - 60%" xfId="64"/>
    <cellStyle name="Énfasis6 2" xfId="65"/>
    <cellStyle name="Énfasis6 3" xfId="66"/>
    <cellStyle name="Énfasis6 4" xfId="67"/>
    <cellStyle name="Énfasis6 5" xfId="68"/>
    <cellStyle name="Énfasis6 6" xfId="69"/>
    <cellStyle name="Énfasis6 7" xfId="70"/>
    <cellStyle name="Entrada 2" xfId="71"/>
    <cellStyle name="Entrada 2 2" xfId="72"/>
    <cellStyle name="Entrada 2 3" xfId="73"/>
    <cellStyle name="Entrada 2 4" xfId="74"/>
    <cellStyle name="Entrada 2 5" xfId="75"/>
    <cellStyle name="Entrada 2 6" xfId="76"/>
    <cellStyle name="Euro" xfId="77"/>
    <cellStyle name="Euro 2" xfId="78"/>
    <cellStyle name="Hipervínculo 2" xfId="79"/>
    <cellStyle name="Incorrecto 2" xfId="80"/>
    <cellStyle name="Millares 10" xfId="81"/>
    <cellStyle name="Millares 11" xfId="82"/>
    <cellStyle name="Millares 12" xfId="83"/>
    <cellStyle name="Millares 13" xfId="84"/>
    <cellStyle name="Millares 2" xfId="85"/>
    <cellStyle name="Millares 2 2" xfId="86"/>
    <cellStyle name="Millares 3" xfId="87"/>
    <cellStyle name="Millares 3 2" xfId="88"/>
    <cellStyle name="Millares 3 3" xfId="89"/>
    <cellStyle name="Millares 4" xfId="90"/>
    <cellStyle name="Millares 4 2" xfId="91"/>
    <cellStyle name="Millares 4 3" xfId="92"/>
    <cellStyle name="Millares 5" xfId="93"/>
    <cellStyle name="Millares 6" xfId="94"/>
    <cellStyle name="Millares 7" xfId="95"/>
    <cellStyle name="Millares 8" xfId="96"/>
    <cellStyle name="Millares 9" xfId="97"/>
    <cellStyle name="Moneda 2" xfId="98"/>
    <cellStyle name="Neutral 2" xfId="99"/>
    <cellStyle name="Normal" xfId="0" builtinId="0"/>
    <cellStyle name="Normal 10" xfId="100"/>
    <cellStyle name="Normal 11" xfId="101"/>
    <cellStyle name="Normal 12" xfId="102"/>
    <cellStyle name="Normal 13" xfId="103"/>
    <cellStyle name="Normal 13 2" xfId="104"/>
    <cellStyle name="Normal 14" xfId="105"/>
    <cellStyle name="Normal 15" xfId="106"/>
    <cellStyle name="Normal 15 2" xfId="107"/>
    <cellStyle name="Normal 16" xfId="108"/>
    <cellStyle name="Normal 16 2" xfId="109"/>
    <cellStyle name="Normal 17" xfId="110"/>
    <cellStyle name="Normal 18" xfId="111"/>
    <cellStyle name="Normal 19" xfId="112"/>
    <cellStyle name="Normal 2" xfId="113"/>
    <cellStyle name="Normal 2 2" xfId="114"/>
    <cellStyle name="Normal 2 2 2" xfId="115"/>
    <cellStyle name="Normal 2 3" xfId="116"/>
    <cellStyle name="Normal 2 4" xfId="117"/>
    <cellStyle name="Normal 2 5" xfId="118"/>
    <cellStyle name="Normal 2_TIPO DE CAMBIO ESPOT" xfId="119"/>
    <cellStyle name="Normal 20" xfId="120"/>
    <cellStyle name="Normal 21" xfId="121"/>
    <cellStyle name="Normal 22" xfId="122"/>
    <cellStyle name="Normal 3" xfId="123"/>
    <cellStyle name="Normal 3 2" xfId="124"/>
    <cellStyle name="Normal 3 3" xfId="125"/>
    <cellStyle name="Normal 3 4" xfId="126"/>
    <cellStyle name="Normal 3 5" xfId="127"/>
    <cellStyle name="Normal 3 6" xfId="128"/>
    <cellStyle name="Normal 4" xfId="129"/>
    <cellStyle name="Normal 4 2" xfId="130"/>
    <cellStyle name="Normal 5" xfId="131"/>
    <cellStyle name="Normal 5 2" xfId="132"/>
    <cellStyle name="Normal 6" xfId="133"/>
    <cellStyle name="Normal 6 2" xfId="134"/>
    <cellStyle name="Normal 7" xfId="135"/>
    <cellStyle name="Normal 7 2" xfId="136"/>
    <cellStyle name="Normal 7 3" xfId="137"/>
    <cellStyle name="Normal 8" xfId="138"/>
    <cellStyle name="Normal 8 2" xfId="139"/>
    <cellStyle name="Normal 8 3" xfId="140"/>
    <cellStyle name="Normal 9" xfId="141"/>
    <cellStyle name="Normal_Integ. Cta. Púb. 2003 (Copia)" xfId="1"/>
    <cellStyle name="Notas 2" xfId="142"/>
    <cellStyle name="Notas 2 2" xfId="143"/>
    <cellStyle name="Notas 2 3" xfId="144"/>
    <cellStyle name="Notas 2 4" xfId="145"/>
    <cellStyle name="Notas 2 5" xfId="146"/>
    <cellStyle name="Notas 2 6" xfId="147"/>
    <cellStyle name="Porcentaje 2" xfId="148"/>
    <cellStyle name="Porcentaje 2 2" xfId="149"/>
    <cellStyle name="Porcentual 2" xfId="150"/>
    <cellStyle name="Porcentual 2 2" xfId="151"/>
    <cellStyle name="Porcentual 3" xfId="152"/>
    <cellStyle name="Porcentual 4" xfId="153"/>
    <cellStyle name="Porcentual 5" xfId="154"/>
    <cellStyle name="Porcentual_FUENTE OBRA PUBLICA 2006" xfId="155"/>
    <cellStyle name="Salida 2" xfId="156"/>
    <cellStyle name="Salida 2 2" xfId="157"/>
    <cellStyle name="Salida 2 3" xfId="158"/>
    <cellStyle name="Salida 2 4" xfId="159"/>
    <cellStyle name="Salida 2 5" xfId="160"/>
    <cellStyle name="Salida 2 6" xfId="161"/>
    <cellStyle name="Texto de advertencia 2" xfId="162"/>
    <cellStyle name="Título 1 2" xfId="163"/>
    <cellStyle name="Título 1 2 2" xfId="164"/>
    <cellStyle name="Título 2 2" xfId="165"/>
    <cellStyle name="Título 3 2" xfId="166"/>
    <cellStyle name="Título de hoja" xfId="167"/>
    <cellStyle name="Total 2" xfId="168"/>
    <cellStyle name="Total 2 2" xfId="169"/>
    <cellStyle name="Total 2 3" xfId="170"/>
    <cellStyle name="Total 2 4" xfId="171"/>
    <cellStyle name="Total 2 5" xfId="172"/>
    <cellStyle name="Total 2 6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69456</xdr:colOff>
      <xdr:row>0</xdr:row>
      <xdr:rowOff>79378</xdr:rowOff>
    </xdr:from>
    <xdr:to>
      <xdr:col>9</xdr:col>
      <xdr:colOff>730861</xdr:colOff>
      <xdr:row>43</xdr:row>
      <xdr:rowOff>63501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637322" y="3455487"/>
          <a:ext cx="7699373" cy="947155"/>
        </a:xfrm>
        <a:prstGeom prst="rect">
          <a:avLst/>
        </a:prstGeom>
      </xdr:spPr>
    </xdr:pic>
    <xdr:clientData/>
  </xdr:twoCellAnchor>
  <xdr:twoCellAnchor>
    <xdr:from>
      <xdr:col>0</xdr:col>
      <xdr:colOff>20028</xdr:colOff>
      <xdr:row>0</xdr:row>
      <xdr:rowOff>170654</xdr:rowOff>
    </xdr:from>
    <xdr:to>
      <xdr:col>1</xdr:col>
      <xdr:colOff>2778</xdr:colOff>
      <xdr:row>42</xdr:row>
      <xdr:rowOff>47628</xdr:rowOff>
    </xdr:to>
    <xdr:grpSp>
      <xdr:nvGrpSpPr>
        <xdr:cNvPr id="3" name="2 Grupo"/>
        <xdr:cNvGrpSpPr/>
      </xdr:nvGrpSpPr>
      <xdr:grpSpPr>
        <a:xfrm rot="5400000">
          <a:off x="-3117959" y="3308641"/>
          <a:ext cx="7420774" cy="1144800"/>
          <a:chOff x="14906625" y="5667375"/>
          <a:chExt cx="8530167" cy="1348055"/>
        </a:xfrm>
      </xdr:grpSpPr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906625" y="5667375"/>
            <a:ext cx="8530167" cy="1348055"/>
          </a:xfrm>
          <a:prstGeom prst="rect">
            <a:avLst/>
          </a:prstGeom>
        </xdr:spPr>
      </xdr:pic>
      <xdr:sp macro="" textlink="">
        <xdr:nvSpPr>
          <xdr:cNvPr id="5" name="4 CuadroTexto"/>
          <xdr:cNvSpPr txBox="1"/>
        </xdr:nvSpPr>
        <xdr:spPr>
          <a:xfrm>
            <a:off x="19044236" y="6655090"/>
            <a:ext cx="394965" cy="3010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6</a:t>
            </a:r>
          </a:p>
        </xdr:txBody>
      </xdr:sp>
    </xdr:grpSp>
    <xdr:clientData/>
  </xdr:twoCellAnchor>
  <xdr:twoCellAnchor>
    <xdr:from>
      <xdr:col>4</xdr:col>
      <xdr:colOff>660805</xdr:colOff>
      <xdr:row>36</xdr:row>
      <xdr:rowOff>10318</xdr:rowOff>
    </xdr:from>
    <xdr:to>
      <xdr:col>6</xdr:col>
      <xdr:colOff>1113236</xdr:colOff>
      <xdr:row>41</xdr:row>
      <xdr:rowOff>115094</xdr:rowOff>
    </xdr:to>
    <xdr:sp macro="" textlink="">
      <xdr:nvSpPr>
        <xdr:cNvPr id="6" name="5 CuadroTexto"/>
        <xdr:cNvSpPr txBox="1"/>
      </xdr:nvSpPr>
      <xdr:spPr>
        <a:xfrm>
          <a:off x="6556780" y="6525418"/>
          <a:ext cx="2386006" cy="962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0</xdr:col>
      <xdr:colOff>1154131</xdr:colOff>
      <xdr:row>36</xdr:row>
      <xdr:rowOff>42863</xdr:rowOff>
    </xdr:from>
    <xdr:to>
      <xdr:col>1</xdr:col>
      <xdr:colOff>2278674</xdr:colOff>
      <xdr:row>41</xdr:row>
      <xdr:rowOff>110069</xdr:rowOff>
    </xdr:to>
    <xdr:sp macro="" textlink="">
      <xdr:nvSpPr>
        <xdr:cNvPr id="7" name="6 CuadroTexto"/>
        <xdr:cNvSpPr txBox="1"/>
      </xdr:nvSpPr>
      <xdr:spPr>
        <a:xfrm>
          <a:off x="1154131" y="6557963"/>
          <a:ext cx="2286593" cy="9244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2</xdr:col>
      <xdr:colOff>136484</xdr:colOff>
      <xdr:row>36</xdr:row>
      <xdr:rowOff>17583</xdr:rowOff>
    </xdr:from>
    <xdr:to>
      <xdr:col>4</xdr:col>
      <xdr:colOff>530096</xdr:colOff>
      <xdr:row>41</xdr:row>
      <xdr:rowOff>97857</xdr:rowOff>
    </xdr:to>
    <xdr:sp macro="" textlink="">
      <xdr:nvSpPr>
        <xdr:cNvPr id="8" name="7 CuadroTexto"/>
        <xdr:cNvSpPr txBox="1"/>
      </xdr:nvSpPr>
      <xdr:spPr>
        <a:xfrm>
          <a:off x="3946484" y="6532683"/>
          <a:ext cx="2479587" cy="9375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0/ESTADOS%20FINANCIEROS%202020/IMPRIMIR/3.%20ESTADOS%20FINANCIEROS%20MARZ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VHP"/>
      <sheetName val="ECSF"/>
      <sheetName val="FE"/>
      <sheetName val="EAA"/>
      <sheetName val="EADOP"/>
      <sheetName val="EPIE"/>
      <sheetName val="EAI"/>
      <sheetName val="EAI2"/>
      <sheetName val="EAI3"/>
      <sheetName val="EAI4"/>
    </sheetNames>
    <sheetDataSet>
      <sheetData sheetId="0"/>
      <sheetData sheetId="1"/>
      <sheetData sheetId="2">
        <row r="3">
          <cell r="A3" t="str">
            <v>Del 1 de enero al 31 de marzo de 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41"/>
  <sheetViews>
    <sheetView tabSelected="1" view="pageBreakPreview" zoomScaleNormal="110" zoomScaleSheetLayoutView="100" workbookViewId="0">
      <selection activeCell="K47" sqref="K47"/>
    </sheetView>
  </sheetViews>
  <sheetFormatPr baseColWidth="10" defaultColWidth="11.42578125" defaultRowHeight="13.5"/>
  <cols>
    <col min="1" max="1" width="17.42578125" style="2" customWidth="1"/>
    <col min="2" max="2" width="39.7109375" style="2" customWidth="1"/>
    <col min="3" max="3" width="15.7109375" style="7" customWidth="1"/>
    <col min="4" max="4" width="15.5703125" style="7" customWidth="1"/>
    <col min="5" max="5" width="14.140625" style="2" bestFit="1" customWidth="1"/>
    <col min="6" max="6" width="15.140625" style="7" customWidth="1"/>
    <col min="7" max="7" width="16.42578125" style="7" customWidth="1"/>
    <col min="8" max="8" width="13.28515625" style="7" hidden="1" customWidth="1"/>
    <col min="9" max="9" width="4.28515625" style="2" customWidth="1"/>
    <col min="10" max="16384" width="11.42578125" style="2"/>
  </cols>
  <sheetData>
    <row r="6" spans="2:8">
      <c r="B6" s="1" t="s">
        <v>0</v>
      </c>
      <c r="C6" s="1"/>
      <c r="D6" s="1"/>
      <c r="E6" s="1"/>
      <c r="F6" s="1"/>
      <c r="G6" s="1"/>
      <c r="H6" s="1"/>
    </row>
    <row r="7" spans="2:8">
      <c r="B7" s="1" t="s">
        <v>1</v>
      </c>
      <c r="C7" s="1"/>
      <c r="D7" s="1"/>
      <c r="E7" s="1"/>
      <c r="F7" s="1"/>
      <c r="G7" s="1"/>
      <c r="H7" s="1"/>
    </row>
    <row r="8" spans="2:8" s="4" customFormat="1">
      <c r="B8" s="3" t="str">
        <f>+[1]VHP!A3</f>
        <v>Del 1 de enero al 31 de marzo de 2020</v>
      </c>
      <c r="C8" s="3"/>
      <c r="D8" s="3"/>
      <c r="E8" s="3"/>
      <c r="F8" s="3"/>
      <c r="G8" s="3"/>
      <c r="H8" s="3"/>
    </row>
    <row r="9" spans="2:8">
      <c r="B9" s="5" t="s">
        <v>2</v>
      </c>
      <c r="C9" s="5"/>
      <c r="D9" s="5"/>
      <c r="E9" s="5"/>
      <c r="F9" s="5"/>
      <c r="G9" s="5"/>
      <c r="H9" s="5"/>
    </row>
    <row r="10" spans="2:8"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</row>
    <row r="11" spans="2:8">
      <c r="B11" s="8"/>
      <c r="C11" s="8"/>
      <c r="D11" s="8"/>
      <c r="E11" s="8"/>
      <c r="F11" s="8"/>
      <c r="G11" s="8"/>
    </row>
    <row r="12" spans="2:8">
      <c r="B12" s="9" t="s">
        <v>9</v>
      </c>
      <c r="C12" s="10">
        <f>+C13+C21</f>
        <v>8400577</v>
      </c>
      <c r="D12" s="10">
        <f t="shared" ref="D12:G12" si="0">+D13+D21</f>
        <v>24914185</v>
      </c>
      <c r="E12" s="10">
        <f t="shared" si="0"/>
        <v>23714689</v>
      </c>
      <c r="F12" s="10">
        <f t="shared" si="0"/>
        <v>9600073</v>
      </c>
      <c r="G12" s="10">
        <f t="shared" si="0"/>
        <v>1199496</v>
      </c>
    </row>
    <row r="13" spans="2:8">
      <c r="B13" s="11" t="s">
        <v>10</v>
      </c>
      <c r="C13" s="10">
        <f>SUM(C14:C20)</f>
        <v>2267593</v>
      </c>
      <c r="D13" s="10">
        <f t="shared" ref="D13:G13" si="1">SUM(D14:D20)</f>
        <v>23371555</v>
      </c>
      <c r="E13" s="10">
        <f t="shared" si="1"/>
        <v>22179159</v>
      </c>
      <c r="F13" s="10">
        <f t="shared" si="1"/>
        <v>3459989</v>
      </c>
      <c r="G13" s="10">
        <f t="shared" si="1"/>
        <v>1192396</v>
      </c>
      <c r="H13" s="7">
        <f>G16-E16</f>
        <v>50345</v>
      </c>
    </row>
    <row r="14" spans="2:8">
      <c r="B14" s="12" t="s">
        <v>11</v>
      </c>
      <c r="C14" s="13">
        <v>948285</v>
      </c>
      <c r="D14" s="13">
        <v>13772022</v>
      </c>
      <c r="E14" s="13">
        <v>12662840</v>
      </c>
      <c r="F14" s="13">
        <f>+C14+D14-E14</f>
        <v>2057467</v>
      </c>
      <c r="G14" s="13">
        <f>+F14-C14</f>
        <v>1109182</v>
      </c>
      <c r="H14" s="7">
        <f>G17-E17</f>
        <v>0</v>
      </c>
    </row>
    <row r="15" spans="2:8">
      <c r="B15" s="12" t="s">
        <v>12</v>
      </c>
      <c r="C15" s="13">
        <v>924784</v>
      </c>
      <c r="D15" s="13">
        <v>9549188</v>
      </c>
      <c r="E15" s="13">
        <v>9516266</v>
      </c>
      <c r="F15" s="13">
        <f t="shared" ref="F15:F20" si="2">+C15+D15-E15</f>
        <v>957706</v>
      </c>
      <c r="G15" s="13">
        <f t="shared" ref="G15:G20" si="3">+F15-C15</f>
        <v>32922</v>
      </c>
      <c r="H15" s="7">
        <v>0</v>
      </c>
    </row>
    <row r="16" spans="2:8">
      <c r="B16" s="12" t="s">
        <v>13</v>
      </c>
      <c r="C16" s="13">
        <v>99863</v>
      </c>
      <c r="D16" s="13">
        <v>50345</v>
      </c>
      <c r="E16" s="13">
        <v>0</v>
      </c>
      <c r="F16" s="13">
        <f t="shared" si="2"/>
        <v>150208</v>
      </c>
      <c r="G16" s="13">
        <f t="shared" si="3"/>
        <v>50345</v>
      </c>
      <c r="H16" s="7">
        <f>G19-E19</f>
        <v>0</v>
      </c>
    </row>
    <row r="17" spans="2:8">
      <c r="B17" s="12" t="s">
        <v>14</v>
      </c>
      <c r="C17" s="13">
        <v>206115</v>
      </c>
      <c r="D17" s="13">
        <v>0</v>
      </c>
      <c r="E17" s="13">
        <v>0</v>
      </c>
      <c r="F17" s="13">
        <f t="shared" si="2"/>
        <v>206115</v>
      </c>
      <c r="G17" s="13">
        <f t="shared" si="3"/>
        <v>0</v>
      </c>
      <c r="H17" s="7">
        <f>H20+H21</f>
        <v>-6350</v>
      </c>
    </row>
    <row r="18" spans="2:8">
      <c r="B18" s="12" t="s">
        <v>15</v>
      </c>
      <c r="C18" s="13">
        <v>88546</v>
      </c>
      <c r="D18" s="13">
        <v>0</v>
      </c>
      <c r="E18" s="13">
        <v>53</v>
      </c>
      <c r="F18" s="13">
        <f t="shared" si="2"/>
        <v>88493</v>
      </c>
      <c r="G18" s="13">
        <f t="shared" si="3"/>
        <v>-53</v>
      </c>
      <c r="H18" s="7">
        <v>0</v>
      </c>
    </row>
    <row r="19" spans="2:8">
      <c r="B19" s="12" t="s">
        <v>16</v>
      </c>
      <c r="C19" s="13">
        <v>0</v>
      </c>
      <c r="D19" s="13">
        <v>0</v>
      </c>
      <c r="E19" s="13">
        <v>0</v>
      </c>
      <c r="F19" s="13">
        <f t="shared" si="2"/>
        <v>0</v>
      </c>
      <c r="G19" s="13">
        <f t="shared" si="3"/>
        <v>0</v>
      </c>
      <c r="H19" s="7">
        <v>0</v>
      </c>
    </row>
    <row r="20" spans="2:8">
      <c r="B20" s="12" t="s">
        <v>17</v>
      </c>
      <c r="C20" s="13">
        <v>0</v>
      </c>
      <c r="D20" s="13">
        <v>0</v>
      </c>
      <c r="E20" s="13">
        <v>0</v>
      </c>
      <c r="F20" s="13">
        <f t="shared" si="2"/>
        <v>0</v>
      </c>
      <c r="G20" s="13">
        <f t="shared" si="3"/>
        <v>0</v>
      </c>
      <c r="H20" s="7">
        <f>G23-E23</f>
        <v>-6350</v>
      </c>
    </row>
    <row r="21" spans="2:8">
      <c r="B21" s="11" t="s">
        <v>18</v>
      </c>
      <c r="C21" s="10">
        <f>SUM(C22:C30)</f>
        <v>6132984</v>
      </c>
      <c r="D21" s="10">
        <f t="shared" ref="D21:G21" si="4">SUM(D22:D30)</f>
        <v>1542630</v>
      </c>
      <c r="E21" s="10">
        <f t="shared" si="4"/>
        <v>1535530</v>
      </c>
      <c r="F21" s="10">
        <f t="shared" si="4"/>
        <v>6140084</v>
      </c>
      <c r="G21" s="10">
        <f t="shared" si="4"/>
        <v>7100</v>
      </c>
      <c r="H21" s="7">
        <f>G24-E24</f>
        <v>0</v>
      </c>
    </row>
    <row r="22" spans="2:8">
      <c r="B22" s="12" t="s">
        <v>19</v>
      </c>
      <c r="C22" s="13">
        <v>687551</v>
      </c>
      <c r="D22" s="13">
        <v>1541547</v>
      </c>
      <c r="E22" s="13">
        <v>1487801</v>
      </c>
      <c r="F22" s="13">
        <f>+C22+D22-E22</f>
        <v>741297</v>
      </c>
      <c r="G22" s="13">
        <f>+F22-C22</f>
        <v>53746</v>
      </c>
      <c r="H22" s="7">
        <v>0</v>
      </c>
    </row>
    <row r="23" spans="2:8">
      <c r="B23" s="12" t="s">
        <v>20</v>
      </c>
      <c r="C23" s="13">
        <v>326572</v>
      </c>
      <c r="D23" s="13">
        <v>1068</v>
      </c>
      <c r="E23" s="13">
        <v>3709</v>
      </c>
      <c r="F23" s="13">
        <f t="shared" ref="F23:F30" si="5">+C23+D23-E23</f>
        <v>323931</v>
      </c>
      <c r="G23" s="13">
        <f t="shared" ref="G23:G30" si="6">+F23-C23</f>
        <v>-2641</v>
      </c>
    </row>
    <row r="24" spans="2:8" ht="27">
      <c r="B24" s="12" t="s">
        <v>21</v>
      </c>
      <c r="C24" s="13">
        <v>4396647</v>
      </c>
      <c r="D24" s="13">
        <v>0</v>
      </c>
      <c r="E24" s="13">
        <v>0</v>
      </c>
      <c r="F24" s="13">
        <f t="shared" si="5"/>
        <v>4396647</v>
      </c>
      <c r="G24" s="13">
        <f t="shared" si="6"/>
        <v>0</v>
      </c>
    </row>
    <row r="25" spans="2:8">
      <c r="B25" s="12" t="s">
        <v>22</v>
      </c>
      <c r="C25" s="13">
        <v>1509550</v>
      </c>
      <c r="D25" s="13">
        <v>0</v>
      </c>
      <c r="E25" s="13">
        <v>15</v>
      </c>
      <c r="F25" s="13">
        <f t="shared" si="5"/>
        <v>1509535</v>
      </c>
      <c r="G25" s="13">
        <f t="shared" si="6"/>
        <v>-15</v>
      </c>
    </row>
    <row r="26" spans="2:8">
      <c r="B26" s="12" t="s">
        <v>23</v>
      </c>
      <c r="C26" s="13">
        <v>728653</v>
      </c>
      <c r="D26" s="13">
        <v>0</v>
      </c>
      <c r="E26" s="13">
        <v>0</v>
      </c>
      <c r="F26" s="13">
        <f t="shared" si="5"/>
        <v>728653</v>
      </c>
      <c r="G26" s="13">
        <f t="shared" si="6"/>
        <v>0</v>
      </c>
    </row>
    <row r="27" spans="2:8" ht="27">
      <c r="B27" s="12" t="s">
        <v>24</v>
      </c>
      <c r="C27" s="13">
        <v>-1541199</v>
      </c>
      <c r="D27" s="13">
        <v>15</v>
      </c>
      <c r="E27" s="13">
        <v>44005</v>
      </c>
      <c r="F27" s="13">
        <f t="shared" si="5"/>
        <v>-1585189</v>
      </c>
      <c r="G27" s="13">
        <f t="shared" si="6"/>
        <v>-43990</v>
      </c>
    </row>
    <row r="28" spans="2:8">
      <c r="B28" s="12" t="s">
        <v>25</v>
      </c>
      <c r="C28" s="13">
        <v>10437</v>
      </c>
      <c r="D28" s="13">
        <v>0</v>
      </c>
      <c r="E28" s="13">
        <v>0</v>
      </c>
      <c r="F28" s="13">
        <f t="shared" si="5"/>
        <v>10437</v>
      </c>
      <c r="G28" s="13">
        <f t="shared" si="6"/>
        <v>0</v>
      </c>
    </row>
    <row r="29" spans="2:8">
      <c r="B29" s="12" t="s">
        <v>26</v>
      </c>
      <c r="C29" s="13">
        <v>0</v>
      </c>
      <c r="D29" s="13">
        <v>0</v>
      </c>
      <c r="E29" s="13">
        <v>0</v>
      </c>
      <c r="F29" s="13">
        <f t="shared" si="5"/>
        <v>0</v>
      </c>
      <c r="G29" s="13">
        <f t="shared" si="6"/>
        <v>0</v>
      </c>
    </row>
    <row r="30" spans="2:8">
      <c r="B30" s="14" t="s">
        <v>27</v>
      </c>
      <c r="C30" s="15">
        <v>14773</v>
      </c>
      <c r="D30" s="15">
        <v>0</v>
      </c>
      <c r="E30" s="15">
        <v>0</v>
      </c>
      <c r="F30" s="15">
        <f t="shared" si="5"/>
        <v>14773</v>
      </c>
      <c r="G30" s="15">
        <f t="shared" si="6"/>
        <v>0</v>
      </c>
    </row>
    <row r="31" spans="2:8">
      <c r="B31" s="16" t="s">
        <v>28</v>
      </c>
    </row>
    <row r="37" spans="2:11">
      <c r="B37" s="17"/>
      <c r="C37" s="17"/>
      <c r="D37" s="18"/>
      <c r="E37" s="18"/>
      <c r="F37" s="19"/>
      <c r="G37" s="20"/>
      <c r="H37" s="20"/>
      <c r="I37" s="19"/>
      <c r="J37" s="18"/>
      <c r="K37" s="18"/>
    </row>
    <row r="38" spans="2:11">
      <c r="B38" s="17"/>
      <c r="C38" s="17"/>
      <c r="D38" s="18"/>
      <c r="E38" s="18"/>
      <c r="F38" s="19"/>
      <c r="G38" s="19"/>
      <c r="H38" s="19"/>
      <c r="I38" s="19"/>
      <c r="J38" s="18"/>
      <c r="K38" s="18"/>
    </row>
    <row r="39" spans="2:11">
      <c r="B39" s="17"/>
      <c r="C39" s="17"/>
      <c r="D39" s="18"/>
      <c r="E39" s="18"/>
      <c r="F39" s="19"/>
      <c r="G39" s="19"/>
      <c r="H39" s="19"/>
      <c r="I39" s="19"/>
      <c r="J39" s="18"/>
      <c r="K39" s="18"/>
    </row>
    <row r="40" spans="2:11">
      <c r="B40" s="17"/>
      <c r="C40" s="17"/>
      <c r="D40" s="18"/>
      <c r="E40" s="18"/>
      <c r="F40" s="18"/>
      <c r="G40" s="19"/>
      <c r="H40" s="19"/>
      <c r="I40" s="19"/>
      <c r="J40" s="18"/>
      <c r="K40" s="18"/>
    </row>
    <row r="41" spans="2:11">
      <c r="C41" s="2"/>
      <c r="E41" s="7"/>
      <c r="I41" s="7"/>
      <c r="J41" s="7"/>
      <c r="K41" s="7"/>
    </row>
  </sheetData>
  <mergeCells count="10">
    <mergeCell ref="B6:H6"/>
    <mergeCell ref="B7:H7"/>
    <mergeCell ref="B8:H8"/>
    <mergeCell ref="B9:H9"/>
    <mergeCell ref="B10:B11"/>
    <mergeCell ref="C10:C11"/>
    <mergeCell ref="D10:D11"/>
    <mergeCell ref="E10:E11"/>
    <mergeCell ref="F10:F11"/>
    <mergeCell ref="G10:G11"/>
  </mergeCells>
  <printOptions horizontalCentered="1" verticalCentered="1"/>
  <pageMargins left="0.27559055118110237" right="0.35433070866141736" top="0.78740157480314965" bottom="0.70866141732283472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2020-06-22T22:39:17Z</dcterms:created>
  <dcterms:modified xsi:type="dcterms:W3CDTF">2020-06-22T22:39:41Z</dcterms:modified>
</cp:coreProperties>
</file>